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<sst xmlns="http://schemas.openxmlformats.org/spreadsheetml/2006/main" count="193" uniqueCount="175">
  <si>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</si>
  <si>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</si>
  <si>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</si>
  <si>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</si>
  <si>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</si>
  <si>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</si>
  <si>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</si>
  <si>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</si>
  <si>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</si>
  <si>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</si>
  <si>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</si>
  <si>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</si>
  <si>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</si>
  <si>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</si>
  <si>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</si>
  <si>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</si>
  <si>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</si>
  <si>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</si>
  <si>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</si>
  <si>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</si>
  <si>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</si>
  <si>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</si>
  <si>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</si>
  <si>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</si>
  <si>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</si>
  <si>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</si>
  <si>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</si>
  <si>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</si>
  <si>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</si>
  <si>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</si>
  <si>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</si>
  <si>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</si>
  <si>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</si>
  <si>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</si>
  <si>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</si>
  <si>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</si>
  <si>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</si>
  <si>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</si>
  <si>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</si>
  <si>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</si>
  <si>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</si>
  <si>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</si>
  <si>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</si>
  <si>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</si>
  <si>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</si>
  <si>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</si>
  <si>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</si>
  <si>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</si>
  <si>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</si>
  <si>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</si>
  <si>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</si>
  <si>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</si>
  <si>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</si>
  <si>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</si>
  <si>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</si>
  <si>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</si>
  <si>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</si>
  <si>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</si>
  <si>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</si>
  <si>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</si>
  <si>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</si>
  <si>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</si>
  <si>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</si>
  <si>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</si>
  <si>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</si>
  <si>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</si>
  <si>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</si>
  <si>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</si>
  <si>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</si>
  <si>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</si>
  <si>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</si>
  <si>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</si>
  <si>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</si>
  <si>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</si>
  <si>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</si>
  <si>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</si>
  <si>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</si>
  <si>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</si>
  <si>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</si>
  <si>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</si>
  <si>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</si>
  <si>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</si>
  <si>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</si>
  <si>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</si>
  <si>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</si>
  <si>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</si>
  <si>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</si>
  <si>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</si>
  <si>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</si>
  <si>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</si>
  <si>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</si>
  <si>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</si>
  <si>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</si>
  <si>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</si>
  <si>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</si>
  <si>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</si>
  <si>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</si>
  <si>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</si>
  <si>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</si>
  <si>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</si>
  <si>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</si>
  <si>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</si>
  <si>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</si>
  <si>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</si>
  <si>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</si>
  <si>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</si>
  <si>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</si>
  <si>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</si>
  <si>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</si>
  <si>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</si>
  <si>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</si>
  <si>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</si>
  <si>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</si>
  <si>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</si>
  <si>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</si>
  <si>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</si>
  <si>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</si>
  <si>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</si>
  <si>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</si>
  <si>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</si>
  <si>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</si>
  <si>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</si>
  <si>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</si>
  <si>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</si>
  <si>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</si>
  <si>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</si>
  <si>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</si>
  <si>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</si>
  <si>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</si>
  <si>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</si>
  <si>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</si>
  <si>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</si>
  <si>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</si>
  <si>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</si>
  <si>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</si>
  <si>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</si>
  <si>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</si>
  <si>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</si>
  <si>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</si>
  <si>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</si>
  <si>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</si>
  <si>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</si>
  <si>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</si>
  <si>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</si>
  <si>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</si>
  <si>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</si>
  <si>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</si>
  <si>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</si>
  <si>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</si>
  <si>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</si>
  <si>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</si>
  <si>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</si>
  <si>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</si>
  <si>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</si>
  <si>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</si>
  <si>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</si>
  <si>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</si>
  <si>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</si>
  <si>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</si>
  <si>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</si>
  <si>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</si>
  <si>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</si>
  <si>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</si>
  <si>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</si>
  <si>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</si>
  <si>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</si>
  <si>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</si>
  <si>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</si>
  <si>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</si>
  <si>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</si>
  <si>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А.А. Васьков</t>
  </si>
  <si>
    <t>Генеральный директор</t>
  </si>
  <si>
    <t>31</t>
  </si>
  <si>
    <t xml:space="preserve">Января </t>
  </si>
  <si>
    <t>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</si>
</sst>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65" fontId="5" fillId="24" borderId="11" xfId="0" applyNumberFormat="1" applyFont="1" applyFill="1" applyBorder="1" applyAlignment="1">
      <alignment horizontal="center" vertical="top"/>
    </xf>
    <xf numFmtId="165" fontId="5" fillId="24" borderId="14" xfId="0" applyNumberFormat="1" applyFont="1" applyFill="1" applyBorder="1" applyAlignment="1">
      <alignment horizontal="center" vertical="top"/>
    </xf>
    <xf numFmtId="165" fontId="5" fillId="24" borderId="10" xfId="0" applyNumberFormat="1" applyFont="1" applyFill="1" applyBorder="1" applyAlignment="1">
      <alignment horizontal="center" vertical="top"/>
    </xf>
    <xf numFmtId="165" fontId="5" fillId="0" borderId="11" xfId="0" applyNumberFormat="1" applyFont="1" applyBorder="1" applyAlignment="1">
      <alignment horizontal="center" vertical="top"/>
    </xf>
    <xf numFmtId="165" fontId="5" fillId="0" borderId="14" xfId="0" applyNumberFormat="1" applyFont="1" applyBorder="1" applyAlignment="1">
      <alignment horizontal="center" vertical="top"/>
    </xf>
    <xf numFmtId="165" fontId="5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165" fontId="4" fillId="0" borderId="11" xfId="0" applyNumberFormat="1" applyFont="1" applyBorder="1" applyAlignment="1">
      <alignment horizontal="center" vertical="top"/>
    </xf>
    <xf numFmtId="165" fontId="4" fillId="0" borderId="14" xfId="0" applyNumberFormat="1" applyFont="1" applyBorder="1" applyAlignment="1">
      <alignment horizontal="center" vertical="top"/>
    </xf>
    <xf numFmtId="165" fontId="4" fillId="0" borderId="1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3" fontId="4" fillId="0" borderId="1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 vertical="top"/>
    </xf>
    <xf numFmtId="165" fontId="4" fillId="0" borderId="14" xfId="0" applyNumberFormat="1" applyFont="1" applyFill="1" applyBorder="1" applyAlignment="1">
      <alignment horizontal="center" vertical="top"/>
    </xf>
    <xf numFmtId="165" fontId="4" fillId="0" borderId="10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165" fontId="5" fillId="0" borderId="11" xfId="0" applyNumberFormat="1" applyFont="1" applyFill="1" applyBorder="1" applyAlignment="1">
      <alignment horizontal="center" vertical="top"/>
    </xf>
    <xf numFmtId="165" fontId="5" fillId="0" borderId="14" xfId="0" applyNumberFormat="1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165" fontId="4" fillId="24" borderId="11" xfId="0" applyNumberFormat="1" applyFont="1" applyFill="1" applyBorder="1" applyAlignment="1">
      <alignment horizontal="center" vertical="top"/>
    </xf>
    <xf numFmtId="165" fontId="4" fillId="24" borderId="14" xfId="0" applyNumberFormat="1" applyFont="1" applyFill="1" applyBorder="1" applyAlignment="1">
      <alignment horizontal="center" vertical="top"/>
    </xf>
    <xf numFmtId="165" fontId="4" fillId="24" borderId="10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B85">
      <selection activeCell="BJ43" sqref="BJ43:BV43"/>
    </sheetView>
  </sheetViews>
  <sheetFormatPr defaultColWidth="0.875" defaultRowHeight="16.5" customHeight="1"/>
  <cols>
    <col min="1" max="1" width="1.12109375" style="1" customWidth="1"/>
    <col min="2" max="2" width="1.37890625" style="1" customWidth="1"/>
    <col min="3" max="70" width="0.875" style="1" customWidth="1"/>
    <col min="71" max="71" width="3.75390625" style="1" customWidth="1"/>
    <col min="72" max="72" width="1.875" style="1" customWidth="1"/>
    <col min="73" max="101" width="0.875" style="1" customWidth="1"/>
    <col min="102" max="102" width="2.625" style="1" customWidth="1"/>
    <col min="103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62" t="s">
        <v>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</row>
    <row r="18" spans="1:108" s="4" customFormat="1" ht="14.25" customHeight="1">
      <c r="A18" s="62" t="s">
        <v>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3" t="s">
        <v>172</v>
      </c>
      <c r="AN19" s="63"/>
      <c r="AO19" s="63"/>
      <c r="AP19" s="63"/>
      <c r="AQ19" s="63"/>
      <c r="AR19" s="62" t="s">
        <v>3</v>
      </c>
      <c r="AS19" s="62"/>
      <c r="AT19" s="63" t="s">
        <v>173</v>
      </c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2" t="s">
        <v>3</v>
      </c>
      <c r="BJ19" s="62"/>
      <c r="BK19" s="63" t="s">
        <v>174</v>
      </c>
      <c r="BL19" s="63"/>
      <c r="BM19" s="63"/>
      <c r="BN19" s="63"/>
      <c r="BO19" s="63"/>
      <c r="BP19" s="63"/>
      <c r="BQ19" s="63"/>
      <c r="BR19" s="63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6" t="s">
        <v>167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Z20" s="2"/>
      <c r="DA20" s="2"/>
    </row>
    <row r="21" spans="8:105" s="3" customFormat="1" ht="24" customHeight="1">
      <c r="H21" s="81" t="s">
        <v>4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82" t="s">
        <v>13</v>
      </c>
      <c r="BB23" s="33"/>
      <c r="BC23" s="33"/>
      <c r="BD23" s="33"/>
      <c r="BE23" s="33"/>
      <c r="BF23" s="33"/>
      <c r="BG23" s="33"/>
      <c r="BH23" s="33"/>
      <c r="BI23" s="34"/>
      <c r="BJ23" s="82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82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60" t="s">
        <v>135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22"/>
      <c r="BA31" s="50" t="s">
        <v>22</v>
      </c>
      <c r="BB31" s="51"/>
      <c r="BC31" s="51"/>
      <c r="BD31" s="51"/>
      <c r="BE31" s="51"/>
      <c r="BF31" s="51"/>
      <c r="BG31" s="51"/>
      <c r="BH31" s="51"/>
      <c r="BI31" s="52"/>
      <c r="BJ31" s="57">
        <v>0</v>
      </c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9"/>
      <c r="BW31" s="75" t="s">
        <v>34</v>
      </c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7"/>
      <c r="CM31" s="57">
        <v>0</v>
      </c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9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3" t="s">
        <v>23</v>
      </c>
      <c r="BB33" s="54"/>
      <c r="BC33" s="54"/>
      <c r="BD33" s="54"/>
      <c r="BE33" s="54"/>
      <c r="BF33" s="54"/>
      <c r="BG33" s="54"/>
      <c r="BH33" s="54"/>
      <c r="BI33" s="55"/>
      <c r="BJ33" s="47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9"/>
      <c r="BW33" s="47">
        <v>1</v>
      </c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9"/>
      <c r="CM33" s="47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9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3" t="s">
        <v>27</v>
      </c>
      <c r="BB34" s="54"/>
      <c r="BC34" s="54"/>
      <c r="BD34" s="54"/>
      <c r="BE34" s="54"/>
      <c r="BF34" s="54"/>
      <c r="BG34" s="54"/>
      <c r="BH34" s="54"/>
      <c r="BI34" s="55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7">
        <v>1</v>
      </c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9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72">
        <v>0</v>
      </c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4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72">
        <v>0</v>
      </c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4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61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61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8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64">
        <v>1570642</v>
      </c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6"/>
      <c r="BW38" s="69">
        <v>1</v>
      </c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1"/>
      <c r="CM38" s="64">
        <f>BJ38</f>
        <v>1570642</v>
      </c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6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78">
        <f>BJ37+BJ38</f>
        <v>1570642</v>
      </c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80"/>
      <c r="BW39" s="69" t="s">
        <v>34</v>
      </c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1"/>
      <c r="CM39" s="78">
        <f>CM37+CM38</f>
        <v>1570642</v>
      </c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80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61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61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44">
        <v>80310819.47</v>
      </c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6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4">
        <f>BJ42</f>
        <v>80310819.47</v>
      </c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6"/>
    </row>
    <row r="43" spans="1:108" s="24" customFormat="1" ht="60.7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61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61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83" t="s">
        <v>144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19"/>
      <c r="BA55" s="41" t="s">
        <v>57</v>
      </c>
      <c r="BB55" s="42"/>
      <c r="BC55" s="42"/>
      <c r="BD55" s="42"/>
      <c r="BE55" s="42"/>
      <c r="BF55" s="42"/>
      <c r="BG55" s="42"/>
      <c r="BH55" s="42"/>
      <c r="BI55" s="43"/>
      <c r="BJ55" s="38">
        <f>BJ41+BJ42+BJ49</f>
        <v>80310819.47</v>
      </c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78">
        <f>CM41+CM42+CM49</f>
        <v>80310819.47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44">
        <v>229997.7</v>
      </c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6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4">
        <f>BJ64</f>
        <v>229997.7</v>
      </c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6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84">
        <v>10500</v>
      </c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6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4">
        <f>BJ72</f>
        <v>10500</v>
      </c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6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44">
        <v>2817662.85</v>
      </c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6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4">
        <f>BJ78</f>
        <v>2817662.85</v>
      </c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6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61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61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5">
        <f>BJ64+BJ72+BJ78+BJ79</f>
        <v>3058160.5500000003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CM64+CM72+CM78+CM79</f>
        <v>3058160.5500000003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44">
        <v>2729183.46</v>
      </c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6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2729183.46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8">
        <f>CM31+CM35+CM39+CM55+CM80+CM82</f>
        <v>87668805.47999999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8">
        <f>CM83</f>
        <v>87668805.47999999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41" t="s">
        <v>99</v>
      </c>
      <c r="BB86" s="42"/>
      <c r="BC86" s="42"/>
      <c r="BD86" s="42"/>
      <c r="BE86" s="42"/>
      <c r="BF86" s="42"/>
      <c r="BG86" s="42"/>
      <c r="BH86" s="42"/>
      <c r="BI86" s="43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41" t="s">
        <v>100</v>
      </c>
      <c r="BB87" s="42"/>
      <c r="BC87" s="42"/>
      <c r="BD87" s="42"/>
      <c r="BE87" s="42"/>
      <c r="BF87" s="42"/>
      <c r="BG87" s="42"/>
      <c r="BH87" s="42"/>
      <c r="BI87" s="43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41" t="s">
        <v>101</v>
      </c>
      <c r="BB88" s="42"/>
      <c r="BC88" s="42"/>
      <c r="BD88" s="42"/>
      <c r="BE88" s="42"/>
      <c r="BF88" s="42"/>
      <c r="BG88" s="42"/>
      <c r="BH88" s="42"/>
      <c r="BI88" s="43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41" t="s">
        <v>102</v>
      </c>
      <c r="BB89" s="42"/>
      <c r="BC89" s="42"/>
      <c r="BD89" s="42"/>
      <c r="BE89" s="42"/>
      <c r="BF89" s="42"/>
      <c r="BG89" s="42"/>
      <c r="BH89" s="42"/>
      <c r="BI89" s="43"/>
      <c r="BJ89" s="64">
        <v>588477.09</v>
      </c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6"/>
      <c r="BW89" s="69" t="s">
        <v>34</v>
      </c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1"/>
      <c r="CM89" s="64">
        <f>BJ89</f>
        <v>588477.09</v>
      </c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6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41" t="s">
        <v>156</v>
      </c>
      <c r="BB90" s="42"/>
      <c r="BC90" s="42"/>
      <c r="BD90" s="42"/>
      <c r="BE90" s="42"/>
      <c r="BF90" s="42"/>
      <c r="BG90" s="42"/>
      <c r="BH90" s="42"/>
      <c r="BI90" s="43"/>
      <c r="BJ90" s="69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1"/>
      <c r="BW90" s="69" t="s">
        <v>34</v>
      </c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1"/>
      <c r="CM90" s="69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1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41" t="s">
        <v>157</v>
      </c>
      <c r="BB91" s="42"/>
      <c r="BC91" s="42"/>
      <c r="BD91" s="42"/>
      <c r="BE91" s="42"/>
      <c r="BF91" s="42"/>
      <c r="BG91" s="42"/>
      <c r="BH91" s="42"/>
      <c r="BI91" s="43"/>
      <c r="BJ91" s="64">
        <v>202891.23</v>
      </c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6"/>
      <c r="BW91" s="69" t="s">
        <v>34</v>
      </c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1"/>
      <c r="CM91" s="64">
        <f>BJ91</f>
        <v>202891.23</v>
      </c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6"/>
    </row>
    <row r="92" spans="1:108" s="24" customFormat="1" ht="90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41" t="s">
        <v>158</v>
      </c>
      <c r="BB92" s="42"/>
      <c r="BC92" s="42"/>
      <c r="BD92" s="42"/>
      <c r="BE92" s="42"/>
      <c r="BF92" s="42"/>
      <c r="BG92" s="42"/>
      <c r="BH92" s="42"/>
      <c r="BI92" s="43"/>
      <c r="BJ92" s="69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1"/>
      <c r="BW92" s="69" t="s">
        <v>34</v>
      </c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1"/>
      <c r="CM92" s="69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1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41" t="s">
        <v>159</v>
      </c>
      <c r="BB93" s="42"/>
      <c r="BC93" s="42"/>
      <c r="BD93" s="42"/>
      <c r="BE93" s="42"/>
      <c r="BF93" s="42"/>
      <c r="BG93" s="42"/>
      <c r="BH93" s="42"/>
      <c r="BI93" s="43"/>
      <c r="BJ93" s="87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1"/>
      <c r="BW93" s="69" t="s">
        <v>34</v>
      </c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1"/>
      <c r="CM93" s="87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1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41" t="s">
        <v>160</v>
      </c>
      <c r="BB94" s="42"/>
      <c r="BC94" s="42"/>
      <c r="BD94" s="42"/>
      <c r="BE94" s="42"/>
      <c r="BF94" s="42"/>
      <c r="BG94" s="42"/>
      <c r="BH94" s="42"/>
      <c r="BI94" s="43"/>
      <c r="BJ94" s="87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1"/>
      <c r="BW94" s="69" t="s">
        <v>34</v>
      </c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1"/>
      <c r="CM94" s="87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1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41" t="s">
        <v>162</v>
      </c>
      <c r="BB95" s="42"/>
      <c r="BC95" s="42"/>
      <c r="BD95" s="42"/>
      <c r="BE95" s="42"/>
      <c r="BF95" s="42"/>
      <c r="BG95" s="42"/>
      <c r="BH95" s="42"/>
      <c r="BI95" s="43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8">
        <f>CM89+CM91+CM93+CM94</f>
        <v>791368.32</v>
      </c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40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8">
        <f>CM83-CM96</f>
        <v>86877437.16</v>
      </c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40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90" t="s">
        <v>168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U100" s="90" t="s">
        <v>169</v>
      </c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</row>
    <row r="101" spans="1:108" s="15" customFormat="1" ht="30" customHeight="1">
      <c r="A101" s="88" t="s">
        <v>114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V101" s="89" t="s">
        <v>115</v>
      </c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U101" s="89" t="s">
        <v>116</v>
      </c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</row>
    <row r="102" spans="1:108" s="10" customFormat="1" ht="36" customHeight="1">
      <c r="A102" s="91" t="s">
        <v>171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U102" s="90" t="s">
        <v>170</v>
      </c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</row>
    <row r="103" spans="1:108" s="15" customFormat="1" ht="25.5" customHeight="1">
      <c r="A103" s="88" t="s">
        <v>117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V103" s="89" t="s">
        <v>115</v>
      </c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U103" s="89" t="s">
        <v>116</v>
      </c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U102:DD102"/>
    <mergeCell ref="B97:DD97"/>
    <mergeCell ref="AV101:BQ101"/>
    <mergeCell ref="B96:CL96"/>
    <mergeCell ref="B98:CL98"/>
    <mergeCell ref="CM98:DD98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B95:AY95"/>
    <mergeCell ref="BA95:BI95"/>
    <mergeCell ref="BJ95:BV95"/>
    <mergeCell ref="BJ91:BV91"/>
    <mergeCell ref="B93:AY93"/>
    <mergeCell ref="B91:AY91"/>
    <mergeCell ref="BA91:BI91"/>
    <mergeCell ref="CM93:DD93"/>
    <mergeCell ref="BA93:BI93"/>
    <mergeCell ref="CM94:DD94"/>
    <mergeCell ref="B94:AY94"/>
    <mergeCell ref="BA94:BI94"/>
    <mergeCell ref="BJ94:BV94"/>
    <mergeCell ref="BJ93:BV93"/>
    <mergeCell ref="BW93:CL93"/>
    <mergeCell ref="CM91:DD91"/>
    <mergeCell ref="B92:AY92"/>
    <mergeCell ref="BA92:BI92"/>
    <mergeCell ref="BJ92:BV92"/>
    <mergeCell ref="BW92:CL92"/>
    <mergeCell ref="CM92:DD92"/>
    <mergeCell ref="BW91:CL91"/>
    <mergeCell ref="CM95:DD95"/>
    <mergeCell ref="CM96:DD96"/>
    <mergeCell ref="BW95:CL95"/>
    <mergeCell ref="BW94:CL94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W66:CL66"/>
    <mergeCell ref="CM66:DD66"/>
    <mergeCell ref="BA64:BI64"/>
    <mergeCell ref="BJ64:BV64"/>
    <mergeCell ref="BW64:CL64"/>
    <mergeCell ref="CM64:DD64"/>
    <mergeCell ref="CM65:DD65"/>
    <mergeCell ref="B64:AY64"/>
    <mergeCell ref="B66:AY66"/>
    <mergeCell ref="BA66:BI66"/>
    <mergeCell ref="BJ66:BV66"/>
    <mergeCell ref="B65:AY65"/>
    <mergeCell ref="BA65:BI65"/>
    <mergeCell ref="BJ65:BV65"/>
    <mergeCell ref="BW65:CL65"/>
    <mergeCell ref="B63:AY63"/>
    <mergeCell ref="BA63:BI63"/>
    <mergeCell ref="BJ63:BV63"/>
    <mergeCell ref="BW63:CL63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55:DD55"/>
    <mergeCell ref="CM57:DD57"/>
    <mergeCell ref="BA58:BI58"/>
    <mergeCell ref="BJ58:BV58"/>
    <mergeCell ref="BW58:CL58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6:DD56"/>
    <mergeCell ref="BW53:CL53"/>
    <mergeCell ref="B49:AY49"/>
    <mergeCell ref="BW54:CL54"/>
    <mergeCell ref="BJ54:BV54"/>
    <mergeCell ref="B59:AY59"/>
    <mergeCell ref="BA51:BI51"/>
    <mergeCell ref="BJ51:BV51"/>
    <mergeCell ref="B35:AY35"/>
    <mergeCell ref="B51:AY51"/>
    <mergeCell ref="B58:AY58"/>
    <mergeCell ref="BA57:BI57"/>
    <mergeCell ref="B55:AY55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3:DD43"/>
    <mergeCell ref="BA43:BI43"/>
    <mergeCell ref="BJ43:BV43"/>
    <mergeCell ref="BW43:CL43"/>
    <mergeCell ref="BA42:BI42"/>
    <mergeCell ref="BW46:CL46"/>
    <mergeCell ref="BW42:CL42"/>
    <mergeCell ref="B44:AY44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W39:CL39"/>
    <mergeCell ref="BA37:BI37"/>
    <mergeCell ref="BJ35:BV35"/>
    <mergeCell ref="BW35:CL35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J38:BV38"/>
    <mergeCell ref="BW38:CL38"/>
    <mergeCell ref="BW37:CL37"/>
    <mergeCell ref="BA34:BI34"/>
    <mergeCell ref="BJ34:BV34"/>
    <mergeCell ref="BW34:CL34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30:DD30"/>
    <mergeCell ref="CM34:DD34"/>
    <mergeCell ref="CM29:DD29"/>
    <mergeCell ref="BW29:CL29"/>
    <mergeCell ref="CM31:DD31"/>
    <mergeCell ref="B31:AY31"/>
    <mergeCell ref="BW31:CL31"/>
    <mergeCell ref="BW30:CL30"/>
    <mergeCell ref="B34:AY34"/>
    <mergeCell ref="B46:AY46"/>
    <mergeCell ref="B45:AY45"/>
    <mergeCell ref="BA29:BI29"/>
    <mergeCell ref="B29:AY29"/>
    <mergeCell ref="BA38:BI38"/>
    <mergeCell ref="B32:DD32"/>
    <mergeCell ref="CM39:DD39"/>
    <mergeCell ref="BA39:BI39"/>
    <mergeCell ref="BJ39:BV39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60:AY60"/>
    <mergeCell ref="B62:AY62"/>
    <mergeCell ref="BA62:BI62"/>
    <mergeCell ref="BJ62:BV62"/>
    <mergeCell ref="BA61:BI61"/>
    <mergeCell ref="BJ61:BV61"/>
    <mergeCell ref="B61:AY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4" right="0.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Sitkin.AV</cp:lastModifiedBy>
  <cp:lastPrinted>2016-02-26T09:37:01Z</cp:lastPrinted>
  <dcterms:created xsi:type="dcterms:W3CDTF">2008-12-24T14:26:47Z</dcterms:created>
  <dcterms:modified xsi:type="dcterms:W3CDTF">2016-02-29T12:45:45Z</dcterms:modified>
  <cp:category/>
  <cp:version/>
  <cp:contentType/>
  <cp:contentStatus/>
</cp:coreProperties>
</file>